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1\510-2021 - Hazmat Suit\510-2021 WC\"/>
    </mc:Choice>
  </mc:AlternateContent>
  <xr:revisionPtr revIDLastSave="0" documentId="13_ncr:1_{16271F2B-2565-43F8-91F4-C4980B678E81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Section'!$A$6:$G$42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Section'!$A$1:$IU$34</definedName>
    <definedName name="XEverything">#REF!</definedName>
    <definedName name="XITEMS" localSheetId="1">'By Section'!$A$7:$IU$34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15" l="1"/>
  <c r="G10" i="15"/>
  <c r="G12" i="15"/>
  <c r="A9" i="15"/>
  <c r="A10" i="15" s="1"/>
  <c r="A12" i="15" s="1"/>
  <c r="A13" i="15" l="1"/>
  <c r="A15" i="15" l="1"/>
  <c r="A16" i="15" s="1"/>
  <c r="A18" i="15" s="1"/>
  <c r="G29" i="15" l="1"/>
  <c r="G30" i="15"/>
  <c r="G32" i="15"/>
  <c r="G33" i="15"/>
  <c r="G23" i="15"/>
  <c r="G24" i="15"/>
  <c r="G13" i="15"/>
  <c r="G15" i="15"/>
  <c r="G16" i="15"/>
  <c r="G18" i="15"/>
  <c r="G34" i="15" l="1"/>
  <c r="G19" i="15"/>
  <c r="G37" i="15" s="1"/>
  <c r="G25" i="15"/>
  <c r="A30" i="15"/>
  <c r="A33" i="15" s="1"/>
  <c r="A24" i="15"/>
  <c r="G38" i="15" l="1"/>
  <c r="G39" i="15"/>
  <c r="A37" i="15"/>
  <c r="B37" i="15"/>
  <c r="A38" i="15"/>
  <c r="B38" i="15"/>
  <c r="A39" i="15"/>
  <c r="B39" i="15"/>
  <c r="F41" i="15" l="1"/>
</calcChain>
</file>

<file path=xl/sharedStrings.xml><?xml version="1.0" encoding="utf-8"?>
<sst xmlns="http://schemas.openxmlformats.org/spreadsheetml/2006/main" count="79" uniqueCount="45">
  <si>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</si>
  <si>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</si>
  <si>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</si>
  <si>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</si>
  <si>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</si>
  <si>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</si>
  <si>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</si>
  <si>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</si>
  <si>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</si>
  <si>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</si>
  <si>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</si>
  <si>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</si>
  <si>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(See "Prices" clause in tender document)</t>
  </si>
  <si>
    <t>Subtotal:</t>
  </si>
  <si>
    <t>SUMMARY</t>
  </si>
  <si>
    <t>C</t>
  </si>
  <si>
    <t>B</t>
  </si>
  <si>
    <t>A</t>
  </si>
  <si>
    <t>Section A</t>
  </si>
  <si>
    <t>Section B</t>
  </si>
  <si>
    <t>Section C</t>
  </si>
  <si>
    <t>Section Subtotal</t>
  </si>
  <si>
    <t>Kappler Hazardous Material Suits</t>
  </si>
  <si>
    <t>Kappler Zytron 300 (Splash Protective Coverall), Level B</t>
  </si>
  <si>
    <t>Large / X-Large</t>
  </si>
  <si>
    <t>E3</t>
  </si>
  <si>
    <t>2X-Large / 3X-Large</t>
  </si>
  <si>
    <t>Disposable Protective Coveralls</t>
  </si>
  <si>
    <t>E9</t>
  </si>
  <si>
    <t>Ansell (Trellchem) Hazardous Material Suits</t>
  </si>
  <si>
    <t>X-Large</t>
  </si>
  <si>
    <t>2X-Large</t>
  </si>
  <si>
    <t>Ansell Alphatec Flash, Level A - with Pass-Through Installed</t>
  </si>
  <si>
    <t>Kappler Zytron 500 (Vapour Protection), Level A - with Pass-Through Installed</t>
  </si>
  <si>
    <t>Kappler Frontline 500 (Flash Protection), Level A - Vapor - with Pass-Through Installed</t>
  </si>
  <si>
    <t>E4, E10</t>
  </si>
  <si>
    <t>E5, E10</t>
  </si>
  <si>
    <t>E6, E10</t>
  </si>
  <si>
    <t>LION Hazardous Material Suits</t>
  </si>
  <si>
    <t>Disposable Coverall - Lakeland Tyvek Suits</t>
  </si>
  <si>
    <t>LION’s Gore XRT Suit, Level B</t>
  </si>
  <si>
    <t>LION’s MT94 Multi-threat suits, Level A</t>
  </si>
  <si>
    <t>E7</t>
  </si>
  <si>
    <t>E8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</si>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</sst>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</cellStyleXfs>
  <cellXfs count="127">
    <xf numFmtId="0" fontId="0" fillId="0" borderId="0" xfId="0"/>
    <xf numFmtId="0" fontId="40" fillId="24" borderId="0" xfId="114" applyNumberFormat="1"/>
    <xf numFmtId="0" fontId="40" fillId="24" borderId="0" xfId="114" applyNumberFormat="1" applyAlignment="1">
      <alignment horizontal="right"/>
    </xf>
    <xf numFmtId="0" fontId="40" fillId="24" borderId="0" xfId="114" applyNumberFormat="1" applyAlignment="1">
      <alignment horizontal="center"/>
    </xf>
    <xf numFmtId="0" fontId="40" fillId="24" borderId="0" xfId="114" applyNumberFormat="1" applyAlignment="1">
      <alignment vertical="top"/>
    </xf>
    <xf numFmtId="0" fontId="40" fillId="24" borderId="18" xfId="114" applyNumberFormat="1" applyBorder="1" applyAlignment="1">
      <alignment horizontal="right"/>
    </xf>
    <xf numFmtId="7" fontId="40" fillId="24" borderId="14" xfId="114" applyNumberFormat="1" applyBorder="1" applyAlignment="1">
      <alignment horizontal="right"/>
    </xf>
    <xf numFmtId="0" fontId="40" fillId="24" borderId="14" xfId="114" applyNumberFormat="1" applyBorder="1"/>
    <xf numFmtId="0" fontId="40" fillId="24" borderId="14" xfId="114" applyNumberFormat="1" applyBorder="1" applyAlignment="1">
      <alignment horizontal="center"/>
    </xf>
    <xf numFmtId="0" fontId="40" fillId="24" borderId="15" xfId="114" applyNumberFormat="1" applyBorder="1" applyAlignment="1">
      <alignment vertical="top"/>
    </xf>
    <xf numFmtId="0" fontId="40" fillId="24" borderId="0" xfId="114" applyNumberFormat="1" applyAlignment="1"/>
    <xf numFmtId="0" fontId="40" fillId="24" borderId="0" xfId="114" applyNumberFormat="1" applyAlignment="1">
      <alignment vertical="center"/>
    </xf>
    <xf numFmtId="7" fontId="40" fillId="24" borderId="51" xfId="114" applyNumberFormat="1" applyBorder="1" applyAlignment="1">
      <alignment horizontal="right"/>
    </xf>
    <xf numFmtId="0" fontId="40" fillId="24" borderId="0" xfId="114" applyNumberForma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1" fontId="40" fillId="24" borderId="0" xfId="114" applyNumberFormat="1" applyAlignment="1">
      <alignment horizontal="centerContinuous" vertical="top"/>
    </xf>
    <xf numFmtId="0" fontId="36" fillId="24" borderId="0" xfId="114" applyNumberFormat="1" applyFont="1" applyAlignment="1">
      <alignment horizontal="centerContinuous" vertical="center"/>
    </xf>
    <xf numFmtId="7" fontId="38" fillId="24" borderId="0" xfId="114" applyNumberFormat="1" applyFont="1" applyAlignment="1">
      <alignment horizontal="centerContinuous" vertical="center"/>
    </xf>
    <xf numFmtId="1" fontId="36" fillId="24" borderId="0" xfId="114" applyNumberFormat="1" applyFont="1" applyAlignment="1">
      <alignment horizontal="centerContinuous" vertical="top"/>
    </xf>
    <xf numFmtId="0" fontId="26" fillId="24" borderId="50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6" xfId="114" applyNumberFormat="1" applyFont="1" applyBorder="1" applyAlignment="1">
      <alignment horizontal="center" vertical="center"/>
    </xf>
    <xf numFmtId="7" fontId="2" fillId="24" borderId="36" xfId="114" applyNumberFormat="1" applyFont="1" applyBorder="1" applyAlignment="1">
      <alignment horizontal="right"/>
    </xf>
    <xf numFmtId="0" fontId="2" fillId="24" borderId="45" xfId="114" applyNumberFormat="1" applyFont="1" applyBorder="1" applyAlignment="1">
      <alignment vertical="top"/>
    </xf>
    <xf numFmtId="0" fontId="1" fillId="24" borderId="44" xfId="114" applyNumberFormat="1" applyFont="1" applyBorder="1" applyAlignment="1">
      <alignment horizontal="centerContinuous"/>
    </xf>
    <xf numFmtId="0" fontId="2" fillId="24" borderId="44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2" xfId="114" applyNumberFormat="1" applyFont="1" applyBorder="1" applyAlignment="1">
      <alignment horizontal="center"/>
    </xf>
    <xf numFmtId="1" fontId="27" fillId="24" borderId="31" xfId="114" applyNumberFormat="1" applyFont="1" applyBorder="1" applyAlignment="1">
      <alignment horizontal="left"/>
    </xf>
    <xf numFmtId="1" fontId="2" fillId="24" borderId="31" xfId="114" applyNumberFormat="1" applyFont="1" applyBorder="1" applyAlignment="1">
      <alignment horizontal="center"/>
    </xf>
    <xf numFmtId="1" fontId="2" fillId="24" borderId="31" xfId="114" applyNumberFormat="1" applyFont="1" applyBorder="1"/>
    <xf numFmtId="7" fontId="1" fillId="24" borderId="30" xfId="114" applyNumberFormat="1" applyFont="1" applyBorder="1" applyAlignment="1">
      <alignment horizontal="right"/>
    </xf>
    <xf numFmtId="7" fontId="2" fillId="24" borderId="30" xfId="114" applyNumberFormat="1" applyFont="1" applyBorder="1" applyAlignment="1">
      <alignment horizontal="right"/>
    </xf>
    <xf numFmtId="1" fontId="2" fillId="24" borderId="55" xfId="114" applyNumberFormat="1" applyFont="1" applyBorder="1" applyAlignment="1">
      <alignment horizontal="center"/>
    </xf>
    <xf numFmtId="0" fontId="2" fillId="24" borderId="55" xfId="114" applyNumberFormat="1" applyFont="1" applyBorder="1" applyAlignment="1">
      <alignment horizontal="center"/>
    </xf>
    <xf numFmtId="1" fontId="2" fillId="24" borderId="20" xfId="114" applyNumberFormat="1" applyFont="1" applyBorder="1" applyAlignment="1">
      <alignment horizontal="center"/>
    </xf>
    <xf numFmtId="1" fontId="2" fillId="24" borderId="20" xfId="114" applyNumberFormat="1" applyFont="1" applyBorder="1" applyAlignment="1"/>
    <xf numFmtId="0" fontId="2" fillId="24" borderId="20" xfId="114" applyNumberFormat="1" applyFont="1" applyBorder="1" applyAlignment="1"/>
    <xf numFmtId="0" fontId="2" fillId="24" borderId="20" xfId="114" applyNumberFormat="1" applyFont="1" applyBorder="1" applyAlignment="1">
      <alignment horizontal="center"/>
    </xf>
    <xf numFmtId="0" fontId="40" fillId="24" borderId="51" xfId="114" applyNumberFormat="1" applyBorder="1" applyAlignment="1" applyProtection="1">
      <alignment horizontal="right"/>
    </xf>
    <xf numFmtId="0" fontId="2" fillId="24" borderId="43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horizontal="right" vertical="center"/>
    </xf>
    <xf numFmtId="7" fontId="2" fillId="24" borderId="36" xfId="114" applyNumberFormat="1" applyFont="1" applyBorder="1" applyAlignment="1" applyProtection="1">
      <alignment horizontal="right"/>
    </xf>
    <xf numFmtId="1" fontId="42" fillId="24" borderId="60" xfId="111" applyNumberFormat="1" applyFont="1" applyBorder="1" applyAlignment="1">
      <alignment vertical="center" wrapText="1"/>
    </xf>
    <xf numFmtId="1" fontId="42" fillId="24" borderId="61" xfId="111" applyNumberFormat="1" applyFont="1" applyBorder="1" applyAlignment="1">
      <alignment vertical="center" wrapText="1"/>
    </xf>
    <xf numFmtId="1" fontId="42" fillId="24" borderId="62" xfId="111" applyNumberFormat="1" applyFont="1" applyBorder="1" applyAlignment="1">
      <alignment vertical="center" wrapText="1"/>
    </xf>
    <xf numFmtId="0" fontId="26" fillId="24" borderId="28" xfId="114" applyNumberFormat="1" applyFont="1" applyBorder="1" applyAlignment="1">
      <alignment horizontal="center" vertical="center"/>
    </xf>
    <xf numFmtId="7" fontId="2" fillId="24" borderId="63" xfId="114" applyNumberFormat="1" applyFont="1" applyBorder="1" applyAlignment="1">
      <alignment horizontal="right"/>
    </xf>
    <xf numFmtId="39" fontId="2" fillId="24" borderId="63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2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5" xfId="114" applyNumberFormat="1" applyFont="1" applyBorder="1"/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7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1" fillId="24" borderId="0" xfId="114" applyNumberFormat="1" applyFont="1" applyAlignment="1">
      <alignment horizontal="centerContinuous" vertical="center"/>
    </xf>
    <xf numFmtId="7" fontId="2" fillId="24" borderId="23" xfId="114" applyNumberFormat="1" applyFont="1" applyBorder="1" applyAlignment="1">
      <alignment horizontal="center"/>
    </xf>
    <xf numFmtId="0" fontId="35" fillId="24" borderId="0" xfId="114" applyNumberFormat="1" applyFont="1" applyAlignment="1">
      <alignment horizontal="center" vertical="center"/>
    </xf>
    <xf numFmtId="165" fontId="44" fillId="25" borderId="54" xfId="114" applyNumberFormat="1" applyFont="1" applyFill="1" applyBorder="1" applyAlignment="1" applyProtection="1">
      <alignment horizontal="left"/>
    </xf>
    <xf numFmtId="165" fontId="44" fillId="25" borderId="19" xfId="114" applyNumberFormat="1" applyFont="1" applyFill="1" applyBorder="1" applyAlignment="1" applyProtection="1">
      <alignment horizontal="left" wrapText="1"/>
    </xf>
    <xf numFmtId="1" fontId="2" fillId="24" borderId="55" xfId="114" applyNumberFormat="1" applyFont="1" applyBorder="1" applyAlignment="1">
      <alignment horizontal="center" vertical="center"/>
    </xf>
    <xf numFmtId="0" fontId="2" fillId="24" borderId="55" xfId="114" applyNumberFormat="1" applyFont="1" applyBorder="1" applyAlignment="1">
      <alignment horizontal="center" vertical="center"/>
    </xf>
    <xf numFmtId="1" fontId="2" fillId="24" borderId="20" xfId="114" applyNumberFormat="1" applyFont="1" applyBorder="1" applyAlignment="1">
      <alignment horizontal="center" vertical="center"/>
    </xf>
    <xf numFmtId="165" fontId="44" fillId="25" borderId="54" xfId="114" applyNumberFormat="1" applyFont="1" applyFill="1" applyBorder="1" applyAlignment="1" applyProtection="1">
      <alignment horizontal="left" vertical="center"/>
    </xf>
    <xf numFmtId="165" fontId="44" fillId="25" borderId="19" xfId="114" applyNumberFormat="1" applyFont="1" applyFill="1" applyBorder="1" applyAlignment="1" applyProtection="1">
      <alignment horizontal="left" vertical="center" wrapText="1"/>
    </xf>
    <xf numFmtId="0" fontId="2" fillId="24" borderId="20" xfId="114" applyNumberFormat="1" applyFont="1" applyBorder="1" applyAlignment="1">
      <alignment horizontal="center" vertical="center"/>
    </xf>
    <xf numFmtId="1" fontId="2" fillId="24" borderId="58" xfId="114" applyNumberFormat="1" applyFont="1" applyBorder="1" applyAlignment="1">
      <alignment horizontal="center" vertical="center"/>
    </xf>
    <xf numFmtId="0" fontId="2" fillId="24" borderId="58" xfId="114" applyNumberFormat="1" applyFont="1" applyBorder="1" applyAlignment="1">
      <alignment horizontal="center" vertical="center"/>
    </xf>
    <xf numFmtId="165" fontId="44" fillId="25" borderId="57" xfId="114" applyNumberFormat="1" applyFont="1" applyFill="1" applyBorder="1" applyAlignment="1" applyProtection="1">
      <alignment horizontal="left" vertical="center" wrapText="1"/>
    </xf>
    <xf numFmtId="4" fontId="2" fillId="0" borderId="55" xfId="0" applyNumberFormat="1" applyFont="1" applyBorder="1" applyAlignment="1" applyProtection="1">
      <alignment horizontal="center" vertical="center"/>
      <protection locked="0"/>
    </xf>
    <xf numFmtId="4" fontId="2" fillId="24" borderId="56" xfId="114" applyNumberFormat="1" applyFont="1" applyBorder="1" applyAlignment="1" applyProtection="1">
      <alignment horizontal="center" vertical="center"/>
    </xf>
    <xf numFmtId="4" fontId="2" fillId="24" borderId="37" xfId="114" applyNumberFormat="1" applyFont="1" applyBorder="1" applyAlignment="1" applyProtection="1">
      <alignment horizontal="center" vertical="center"/>
    </xf>
    <xf numFmtId="165" fontId="44" fillId="25" borderId="59" xfId="114" applyNumberFormat="1" applyFont="1" applyFill="1" applyBorder="1" applyAlignment="1" applyProtection="1">
      <alignment horizontal="left" wrapText="1"/>
    </xf>
    <xf numFmtId="1" fontId="27" fillId="24" borderId="39" xfId="114" applyNumberFormat="1" applyFont="1" applyBorder="1" applyAlignment="1">
      <alignment horizontal="left" vertical="center" wrapText="1"/>
    </xf>
    <xf numFmtId="0" fontId="2" fillId="24" borderId="38" xfId="114" applyNumberFormat="1" applyFont="1" applyBorder="1" applyAlignment="1">
      <alignment vertical="center" wrapText="1"/>
    </xf>
    <xf numFmtId="0" fontId="2" fillId="24" borderId="37" xfId="114" applyNumberFormat="1" applyFont="1" applyBorder="1" applyAlignment="1">
      <alignment vertical="center" wrapText="1"/>
    </xf>
    <xf numFmtId="1" fontId="27" fillId="24" borderId="35" xfId="114" applyNumberFormat="1" applyFont="1" applyBorder="1" applyAlignment="1">
      <alignment horizontal="left" vertical="center" wrapText="1"/>
    </xf>
    <xf numFmtId="0" fontId="2" fillId="24" borderId="34" xfId="114" applyNumberFormat="1" applyFont="1" applyBorder="1" applyAlignment="1">
      <alignment vertical="center" wrapText="1"/>
    </xf>
    <xf numFmtId="0" fontId="2" fillId="24" borderId="33" xfId="114" applyNumberFormat="1" applyFont="1" applyBorder="1" applyAlignment="1">
      <alignment vertical="center" wrapText="1"/>
    </xf>
    <xf numFmtId="0" fontId="40" fillId="24" borderId="16" xfId="114" applyNumberFormat="1" applyBorder="1" applyAlignment="1"/>
    <xf numFmtId="0" fontId="40" fillId="24" borderId="17" xfId="114" applyNumberFormat="1" applyBorder="1" applyAlignment="1"/>
    <xf numFmtId="7" fontId="40" fillId="24" borderId="27" xfId="114" applyNumberFormat="1" applyBorder="1" applyAlignment="1">
      <alignment horizontal="center"/>
    </xf>
    <xf numFmtId="0" fontId="40" fillId="24" borderId="29" xfId="114" applyNumberFormat="1" applyBorder="1" applyAlignment="1"/>
    <xf numFmtId="165" fontId="26" fillId="25" borderId="64" xfId="114" applyNumberFormat="1" applyFont="1" applyFill="1" applyBorder="1" applyAlignment="1" applyProtection="1">
      <alignment horizontal="left" vertical="center" wrapText="1"/>
    </xf>
    <xf numFmtId="165" fontId="26" fillId="25" borderId="61" xfId="114" applyNumberFormat="1" applyFont="1" applyFill="1" applyBorder="1" applyAlignment="1" applyProtection="1">
      <alignment horizontal="left" vertical="center" wrapText="1"/>
    </xf>
    <xf numFmtId="165" fontId="26" fillId="25" borderId="62" xfId="114" applyNumberFormat="1" applyFont="1" applyFill="1" applyBorder="1" applyAlignment="1" applyProtection="1">
      <alignment horizontal="left" vertical="center" wrapText="1"/>
    </xf>
    <xf numFmtId="165" fontId="26" fillId="25" borderId="64" xfId="114" applyNumberFormat="1" applyFont="1" applyFill="1" applyBorder="1" applyAlignment="1" applyProtection="1">
      <alignment horizontal="left" vertical="center"/>
    </xf>
    <xf numFmtId="165" fontId="26" fillId="25" borderId="61" xfId="114" applyNumberFormat="1" applyFont="1" applyFill="1" applyBorder="1" applyAlignment="1" applyProtection="1">
      <alignment horizontal="left" vertical="center"/>
    </xf>
    <xf numFmtId="165" fontId="26" fillId="25" borderId="62" xfId="114" applyNumberFormat="1" applyFont="1" applyFill="1" applyBorder="1" applyAlignment="1" applyProtection="1">
      <alignment horizontal="left" vertical="center"/>
    </xf>
    <xf numFmtId="0" fontId="1" fillId="24" borderId="42" xfId="114" applyNumberFormat="1" applyFont="1" applyBorder="1" applyAlignment="1">
      <alignment vertical="center"/>
    </xf>
    <xf numFmtId="0" fontId="2" fillId="24" borderId="41" xfId="114" applyNumberFormat="1" applyFont="1" applyBorder="1" applyAlignment="1">
      <alignment vertical="center"/>
    </xf>
    <xf numFmtId="1" fontId="42" fillId="24" borderId="39" xfId="114" applyNumberFormat="1" applyFont="1" applyBorder="1" applyAlignment="1">
      <alignment horizontal="left" vertical="center" wrapText="1"/>
    </xf>
    <xf numFmtId="1" fontId="42" fillId="24" borderId="53" xfId="111" applyNumberFormat="1" applyFont="1" applyBorder="1" applyAlignment="1">
      <alignment horizontal="left" vertical="center" wrapText="1"/>
    </xf>
    <xf numFmtId="0" fontId="2" fillId="24" borderId="52" xfId="111" applyNumberFormat="1" applyFont="1" applyBorder="1" applyAlignment="1">
      <alignment vertical="center" wrapText="1"/>
    </xf>
    <xf numFmtId="1" fontId="42" fillId="24" borderId="60" xfId="111" applyNumberFormat="1" applyFont="1" applyBorder="1" applyAlignment="1">
      <alignment horizontal="left" vertical="center" wrapText="1"/>
    </xf>
    <xf numFmtId="1" fontId="42" fillId="24" borderId="61" xfId="111" applyNumberFormat="1" applyFont="1" applyBorder="1" applyAlignment="1">
      <alignment horizontal="left" vertical="center" wrapText="1"/>
    </xf>
    <xf numFmtId="1" fontId="42" fillId="24" borderId="62" xfId="111" applyNumberFormat="1" applyFont="1" applyBorder="1" applyAlignment="1">
      <alignment horizontal="left" vertical="center" wrapText="1"/>
    </xf>
    <xf numFmtId="0" fontId="1" fillId="24" borderId="49" xfId="114" applyNumberFormat="1" applyFont="1" applyBorder="1" applyAlignment="1"/>
    <xf numFmtId="0" fontId="2" fillId="24" borderId="48" xfId="114" applyNumberFormat="1" applyFont="1" applyBorder="1" applyAlignment="1"/>
    <xf numFmtId="0" fontId="2" fillId="24" borderId="47" xfId="114" applyNumberFormat="1" applyFont="1" applyBorder="1" applyAlignment="1"/>
    <xf numFmtId="0" fontId="43" fillId="24" borderId="48" xfId="114" applyNumberFormat="1" applyFont="1" applyBorder="1" applyAlignment="1"/>
    <xf numFmtId="0" fontId="43" fillId="24" borderId="0" xfId="114" applyNumberFormat="1" applyFont="1" applyBorder="1" applyAlignment="1"/>
    <xf numFmtId="0" fontId="43" fillId="24" borderId="47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46" xfId="114" applyNumberFormat="1" applyFont="1" applyBorder="1" applyAlignment="1"/>
    <xf numFmtId="165" fontId="26" fillId="25" borderId="64" xfId="114" applyNumberFormat="1" applyFont="1" applyFill="1" applyBorder="1" applyAlignment="1" applyProtection="1">
      <alignment horizontal="left" wrapText="1"/>
    </xf>
    <xf numFmtId="165" fontId="26" fillId="25" borderId="61" xfId="114" applyNumberFormat="1" applyFont="1" applyFill="1" applyBorder="1" applyAlignment="1" applyProtection="1">
      <alignment horizontal="left" wrapText="1"/>
    </xf>
    <xf numFmtId="165" fontId="26" fillId="25" borderId="62" xfId="114" applyNumberFormat="1" applyFont="1" applyFill="1" applyBorder="1" applyAlignment="1" applyProtection="1">
      <alignment horizontal="left" wrapText="1"/>
    </xf>
    <xf numFmtId="4" fontId="1" fillId="0" borderId="64" xfId="0" applyNumberFormat="1" applyFont="1" applyBorder="1" applyAlignment="1" applyProtection="1">
      <alignment horizontal="left"/>
    </xf>
    <xf numFmtId="4" fontId="1" fillId="0" borderId="61" xfId="0" applyNumberFormat="1" applyFont="1" applyBorder="1" applyAlignment="1" applyProtection="1">
      <alignment horizontal="left"/>
    </xf>
    <xf numFmtId="4" fontId="1" fillId="0" borderId="62" xfId="0" applyNumberFormat="1" applyFont="1" applyBorder="1" applyAlignment="1" applyProtection="1">
      <alignment horizontal="left"/>
    </xf>
    <xf numFmtId="4" fontId="2" fillId="24" borderId="20" xfId="114" applyNumberFormat="1" applyFont="1" applyBorder="1" applyAlignment="1" applyProtection="1">
      <alignment horizontal="center" vertical="center"/>
      <protection locked="0"/>
    </xf>
    <xf numFmtId="4" fontId="2" fillId="24" borderId="58" xfId="114" applyNumberFormat="1" applyFont="1" applyBorder="1" applyAlignment="1" applyProtection="1">
      <alignment horizontal="center" vertical="center"/>
      <protection locked="0"/>
    </xf>
    <xf numFmtId="4" fontId="1" fillId="0" borderId="64" xfId="0" applyNumberFormat="1" applyFont="1" applyBorder="1" applyAlignment="1" applyProtection="1">
      <alignment horizontal="left" vertical="center"/>
    </xf>
    <xf numFmtId="4" fontId="1" fillId="0" borderId="61" xfId="0" applyNumberFormat="1" applyFont="1" applyBorder="1" applyAlignment="1" applyProtection="1">
      <alignment horizontal="left" vertical="center"/>
    </xf>
    <xf numFmtId="4" fontId="1" fillId="0" borderId="62" xfId="0" applyNumberFormat="1" applyFont="1" applyBorder="1" applyAlignment="1" applyProtection="1">
      <alignment horizontal="left" vertical="center"/>
    </xf>
    <xf numFmtId="39" fontId="2" fillId="24" borderId="20" xfId="114" applyNumberFormat="1" applyFont="1" applyBorder="1" applyAlignment="1" applyProtection="1">
      <alignment horizontal="center" vertical="center"/>
      <protection locked="0"/>
    </xf>
    <xf numFmtId="4" fontId="2" fillId="24" borderId="37" xfId="114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42"/>
  <sheetViews>
    <sheetView tabSelected="1" showOutlineSymbols="0" view="pageLayout" zoomScaleNormal="100" zoomScaleSheetLayoutView="75" workbookViewId="0">
      <selection activeCell="F9" sqref="F9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8" t="s">
        <v>44</v>
      </c>
      <c r="B1" s="16"/>
      <c r="C1" s="64"/>
      <c r="D1" s="16"/>
      <c r="E1" s="16"/>
      <c r="F1" s="17"/>
      <c r="G1" s="16"/>
    </row>
    <row r="2" spans="1:7" x14ac:dyDescent="0.2">
      <c r="A2" s="15"/>
      <c r="B2" s="13"/>
      <c r="C2" s="66" t="s">
        <v>12</v>
      </c>
      <c r="D2" s="13"/>
      <c r="E2" s="13"/>
      <c r="F2" s="14"/>
      <c r="G2" s="13"/>
    </row>
    <row r="3" spans="1:7" x14ac:dyDescent="0.2">
      <c r="A3" s="49" t="s">
        <v>1</v>
      </c>
      <c r="B3" s="50"/>
      <c r="C3" s="50"/>
      <c r="D3" s="50"/>
      <c r="E3" s="50"/>
      <c r="F3" s="51"/>
      <c r="G3" s="52"/>
    </row>
    <row r="4" spans="1:7" x14ac:dyDescent="0.2">
      <c r="A4" s="53" t="s">
        <v>2</v>
      </c>
      <c r="B4" s="54" t="s">
        <v>3</v>
      </c>
      <c r="C4" s="55" t="s">
        <v>4</v>
      </c>
      <c r="D4" s="56" t="s">
        <v>5</v>
      </c>
      <c r="E4" s="56" t="s">
        <v>6</v>
      </c>
      <c r="F4" s="65" t="s">
        <v>7</v>
      </c>
      <c r="G4" s="55" t="s">
        <v>8</v>
      </c>
    </row>
    <row r="5" spans="1:7" ht="15.75" thickBot="1" x14ac:dyDescent="0.25">
      <c r="A5" s="57"/>
      <c r="B5" s="58"/>
      <c r="C5" s="59" t="s">
        <v>9</v>
      </c>
      <c r="D5" s="60"/>
      <c r="E5" s="61" t="s">
        <v>10</v>
      </c>
      <c r="F5" s="62"/>
      <c r="G5" s="63"/>
    </row>
    <row r="6" spans="1:7" ht="30" customHeight="1" thickTop="1" thickBot="1" x14ac:dyDescent="0.25">
      <c r="A6" s="106" t="s">
        <v>18</v>
      </c>
      <c r="B6" s="107"/>
      <c r="C6" s="107"/>
      <c r="D6" s="107"/>
      <c r="E6" s="108"/>
      <c r="F6" s="12"/>
      <c r="G6" s="39"/>
    </row>
    <row r="7" spans="1:7" s="11" customFormat="1" ht="30" customHeight="1" thickTop="1" x14ac:dyDescent="0.2">
      <c r="A7" s="19" t="s">
        <v>17</v>
      </c>
      <c r="B7" s="43" t="s">
        <v>22</v>
      </c>
      <c r="C7" s="44"/>
      <c r="D7" s="44"/>
      <c r="E7" s="44"/>
      <c r="F7" s="44"/>
      <c r="G7" s="45"/>
    </row>
    <row r="8" spans="1:7" x14ac:dyDescent="0.2">
      <c r="A8" s="20"/>
      <c r="B8" s="122" t="s">
        <v>23</v>
      </c>
      <c r="C8" s="123"/>
      <c r="D8" s="123"/>
      <c r="E8" s="123"/>
      <c r="F8" s="123"/>
      <c r="G8" s="124"/>
    </row>
    <row r="9" spans="1:7" x14ac:dyDescent="0.2">
      <c r="A9" s="20">
        <f>A8+1</f>
        <v>1</v>
      </c>
      <c r="B9" s="67" t="s">
        <v>24</v>
      </c>
      <c r="C9" s="33" t="s">
        <v>25</v>
      </c>
      <c r="D9" s="34" t="s">
        <v>0</v>
      </c>
      <c r="E9" s="34">
        <v>10</v>
      </c>
      <c r="F9" s="78">
        <v>0</v>
      </c>
      <c r="G9" s="79">
        <f t="shared" ref="G9:G12" si="0">ROUND(E9*F9,2)</f>
        <v>0</v>
      </c>
    </row>
    <row r="10" spans="1:7" x14ac:dyDescent="0.2">
      <c r="A10" s="20">
        <f t="shared" ref="A10:A16" si="1">A9+1</f>
        <v>2</v>
      </c>
      <c r="B10" s="67" t="s">
        <v>26</v>
      </c>
      <c r="C10" s="33" t="s">
        <v>25</v>
      </c>
      <c r="D10" s="34" t="s">
        <v>0</v>
      </c>
      <c r="E10" s="34">
        <v>10</v>
      </c>
      <c r="F10" s="78">
        <v>0</v>
      </c>
      <c r="G10" s="79">
        <f t="shared" si="0"/>
        <v>0</v>
      </c>
    </row>
    <row r="11" spans="1:7" x14ac:dyDescent="0.2">
      <c r="A11" s="20"/>
      <c r="B11" s="117" t="s">
        <v>33</v>
      </c>
      <c r="C11" s="118"/>
      <c r="D11" s="118"/>
      <c r="E11" s="118"/>
      <c r="F11" s="118"/>
      <c r="G11" s="119"/>
    </row>
    <row r="12" spans="1:7" x14ac:dyDescent="0.2">
      <c r="A12" s="20">
        <f>A10+1</f>
        <v>3</v>
      </c>
      <c r="B12" s="72" t="s">
        <v>24</v>
      </c>
      <c r="C12" s="69" t="s">
        <v>35</v>
      </c>
      <c r="D12" s="70" t="s">
        <v>0</v>
      </c>
      <c r="E12" s="70">
        <v>2</v>
      </c>
      <c r="F12" s="78">
        <v>0</v>
      </c>
      <c r="G12" s="79">
        <f t="shared" si="0"/>
        <v>0</v>
      </c>
    </row>
    <row r="13" spans="1:7" x14ac:dyDescent="0.2">
      <c r="A13" s="20">
        <f t="shared" si="1"/>
        <v>4</v>
      </c>
      <c r="B13" s="73" t="s">
        <v>26</v>
      </c>
      <c r="C13" s="71" t="s">
        <v>35</v>
      </c>
      <c r="D13" s="71" t="s">
        <v>0</v>
      </c>
      <c r="E13" s="71">
        <v>2</v>
      </c>
      <c r="F13" s="120">
        <v>0</v>
      </c>
      <c r="G13" s="79">
        <f t="shared" ref="G13:G18" si="2">ROUND(E13*F13,2)</f>
        <v>0</v>
      </c>
    </row>
    <row r="14" spans="1:7" x14ac:dyDescent="0.2">
      <c r="A14" s="20"/>
      <c r="B14" s="114" t="s">
        <v>34</v>
      </c>
      <c r="C14" s="115"/>
      <c r="D14" s="115"/>
      <c r="E14" s="115"/>
      <c r="F14" s="115"/>
      <c r="G14" s="116"/>
    </row>
    <row r="15" spans="1:7" x14ac:dyDescent="0.2">
      <c r="A15" s="20">
        <f>A13+1</f>
        <v>5</v>
      </c>
      <c r="B15" s="73" t="s">
        <v>24</v>
      </c>
      <c r="C15" s="71" t="s">
        <v>36</v>
      </c>
      <c r="D15" s="74" t="s">
        <v>0</v>
      </c>
      <c r="E15" s="74">
        <v>2</v>
      </c>
      <c r="F15" s="120">
        <v>0</v>
      </c>
      <c r="G15" s="79">
        <f t="shared" si="2"/>
        <v>0</v>
      </c>
    </row>
    <row r="16" spans="1:7" x14ac:dyDescent="0.2">
      <c r="A16" s="20">
        <f t="shared" si="1"/>
        <v>6</v>
      </c>
      <c r="B16" s="73" t="s">
        <v>26</v>
      </c>
      <c r="C16" s="71" t="s">
        <v>36</v>
      </c>
      <c r="D16" s="74" t="s">
        <v>0</v>
      </c>
      <c r="E16" s="74">
        <v>2</v>
      </c>
      <c r="F16" s="120">
        <v>0</v>
      </c>
      <c r="G16" s="79">
        <f t="shared" si="2"/>
        <v>0</v>
      </c>
    </row>
    <row r="17" spans="1:7" x14ac:dyDescent="0.2">
      <c r="A17" s="20"/>
      <c r="B17" s="92" t="s">
        <v>39</v>
      </c>
      <c r="C17" s="93"/>
      <c r="D17" s="93"/>
      <c r="E17" s="93"/>
      <c r="F17" s="93"/>
      <c r="G17" s="94"/>
    </row>
    <row r="18" spans="1:7" x14ac:dyDescent="0.2">
      <c r="A18" s="20">
        <f>A16+1</f>
        <v>7</v>
      </c>
      <c r="B18" s="77" t="s">
        <v>27</v>
      </c>
      <c r="C18" s="75" t="s">
        <v>28</v>
      </c>
      <c r="D18" s="76" t="s">
        <v>0</v>
      </c>
      <c r="E18" s="76">
        <v>600</v>
      </c>
      <c r="F18" s="121">
        <v>0</v>
      </c>
      <c r="G18" s="79">
        <f t="shared" si="2"/>
        <v>0</v>
      </c>
    </row>
    <row r="19" spans="1:7" ht="15.75" thickBot="1" x14ac:dyDescent="0.25">
      <c r="A19" s="21" t="s">
        <v>17</v>
      </c>
      <c r="B19" s="101"/>
      <c r="C19" s="102"/>
      <c r="D19" s="102"/>
      <c r="E19" s="102"/>
      <c r="F19" s="47" t="s">
        <v>13</v>
      </c>
      <c r="G19" s="80">
        <f>SUM(G8:G18)</f>
        <v>0</v>
      </c>
    </row>
    <row r="20" spans="1:7" ht="30" customHeight="1" thickTop="1" thickBot="1" x14ac:dyDescent="0.25">
      <c r="A20" s="112" t="s">
        <v>19</v>
      </c>
      <c r="B20" s="112"/>
      <c r="C20" s="112"/>
      <c r="D20" s="112"/>
      <c r="E20" s="112"/>
      <c r="F20" s="112"/>
      <c r="G20" s="113"/>
    </row>
    <row r="21" spans="1:7" s="11" customFormat="1" ht="30" customHeight="1" thickTop="1" x14ac:dyDescent="0.2">
      <c r="A21" s="19" t="s">
        <v>16</v>
      </c>
      <c r="B21" s="103" t="s">
        <v>29</v>
      </c>
      <c r="C21" s="104"/>
      <c r="D21" s="104"/>
      <c r="E21" s="104"/>
      <c r="F21" s="104"/>
      <c r="G21" s="105"/>
    </row>
    <row r="22" spans="1:7" x14ac:dyDescent="0.2">
      <c r="A22" s="20"/>
      <c r="B22" s="95" t="s">
        <v>32</v>
      </c>
      <c r="C22" s="96"/>
      <c r="D22" s="96"/>
      <c r="E22" s="96"/>
      <c r="F22" s="96"/>
      <c r="G22" s="97"/>
    </row>
    <row r="23" spans="1:7" x14ac:dyDescent="0.2">
      <c r="A23" s="20">
        <v>8</v>
      </c>
      <c r="B23" s="68" t="s">
        <v>30</v>
      </c>
      <c r="C23" s="71" t="s">
        <v>37</v>
      </c>
      <c r="D23" s="71" t="s">
        <v>0</v>
      </c>
      <c r="E23" s="71">
        <v>2</v>
      </c>
      <c r="F23" s="125">
        <v>0</v>
      </c>
      <c r="G23" s="79">
        <f t="shared" ref="G23:G24" si="3">ROUND(E23*F23,2)</f>
        <v>0</v>
      </c>
    </row>
    <row r="24" spans="1:7" x14ac:dyDescent="0.2">
      <c r="A24" s="20">
        <f t="shared" ref="A24" si="4">A23+1</f>
        <v>9</v>
      </c>
      <c r="B24" s="68" t="s">
        <v>31</v>
      </c>
      <c r="C24" s="71" t="s">
        <v>37</v>
      </c>
      <c r="D24" s="74" t="s">
        <v>0</v>
      </c>
      <c r="E24" s="74">
        <v>2</v>
      </c>
      <c r="F24" s="125">
        <v>0</v>
      </c>
      <c r="G24" s="79">
        <f t="shared" si="3"/>
        <v>0</v>
      </c>
    </row>
    <row r="25" spans="1:7" s="11" customFormat="1" ht="15.75" thickBot="1" x14ac:dyDescent="0.25">
      <c r="A25" s="21" t="s">
        <v>16</v>
      </c>
      <c r="B25" s="100"/>
      <c r="C25" s="83"/>
      <c r="D25" s="83"/>
      <c r="E25" s="83"/>
      <c r="F25" s="48" t="s">
        <v>13</v>
      </c>
      <c r="G25" s="126">
        <f>SUM(G22:G24)</f>
        <v>0</v>
      </c>
    </row>
    <row r="26" spans="1:7" s="11" customFormat="1" ht="30" customHeight="1" thickTop="1" thickBot="1" x14ac:dyDescent="0.25">
      <c r="A26" s="109" t="s">
        <v>20</v>
      </c>
      <c r="B26" s="109"/>
      <c r="C26" s="109"/>
      <c r="D26" s="109"/>
      <c r="E26" s="109"/>
      <c r="F26" s="110"/>
      <c r="G26" s="111"/>
    </row>
    <row r="27" spans="1:7" s="11" customFormat="1" ht="30" customHeight="1" thickTop="1" x14ac:dyDescent="0.2">
      <c r="A27" s="46" t="s">
        <v>15</v>
      </c>
      <c r="B27" s="103" t="s">
        <v>38</v>
      </c>
      <c r="C27" s="104"/>
      <c r="D27" s="104"/>
      <c r="E27" s="104"/>
      <c r="F27" s="104"/>
      <c r="G27" s="105"/>
    </row>
    <row r="28" spans="1:7" x14ac:dyDescent="0.2">
      <c r="A28" s="20"/>
      <c r="B28" s="95" t="s">
        <v>40</v>
      </c>
      <c r="C28" s="96"/>
      <c r="D28" s="96"/>
      <c r="E28" s="96"/>
      <c r="F28" s="96"/>
      <c r="G28" s="97"/>
    </row>
    <row r="29" spans="1:7" x14ac:dyDescent="0.2">
      <c r="A29" s="20">
        <v>10</v>
      </c>
      <c r="B29" s="81" t="s">
        <v>30</v>
      </c>
      <c r="C29" s="35" t="s">
        <v>42</v>
      </c>
      <c r="D29" s="36" t="s">
        <v>0</v>
      </c>
      <c r="E29" s="35">
        <v>3</v>
      </c>
      <c r="F29" s="125">
        <v>0</v>
      </c>
      <c r="G29" s="79">
        <f t="shared" ref="G29:G33" si="5">ROUND(E29*F29,2)</f>
        <v>0</v>
      </c>
    </row>
    <row r="30" spans="1:7" x14ac:dyDescent="0.2">
      <c r="A30" s="20">
        <f t="shared" ref="A30:A33" si="6">A29+1</f>
        <v>11</v>
      </c>
      <c r="B30" s="81" t="s">
        <v>31</v>
      </c>
      <c r="C30" s="35" t="s">
        <v>42</v>
      </c>
      <c r="D30" s="37" t="s">
        <v>0</v>
      </c>
      <c r="E30" s="38">
        <v>3</v>
      </c>
      <c r="F30" s="125">
        <v>0</v>
      </c>
      <c r="G30" s="79">
        <f t="shared" si="5"/>
        <v>0</v>
      </c>
    </row>
    <row r="31" spans="1:7" x14ac:dyDescent="0.2">
      <c r="A31" s="20"/>
      <c r="B31" s="92" t="s">
        <v>41</v>
      </c>
      <c r="C31" s="93"/>
      <c r="D31" s="93"/>
      <c r="E31" s="93"/>
      <c r="F31" s="93"/>
      <c r="G31" s="94"/>
    </row>
    <row r="32" spans="1:7" x14ac:dyDescent="0.2">
      <c r="A32" s="20">
        <v>12</v>
      </c>
      <c r="B32" s="81" t="s">
        <v>30</v>
      </c>
      <c r="C32" s="35" t="s">
        <v>43</v>
      </c>
      <c r="D32" s="37" t="s">
        <v>0</v>
      </c>
      <c r="E32" s="38">
        <v>3</v>
      </c>
      <c r="F32" s="125">
        <v>0</v>
      </c>
      <c r="G32" s="79">
        <f t="shared" si="5"/>
        <v>0</v>
      </c>
    </row>
    <row r="33" spans="1:7" x14ac:dyDescent="0.2">
      <c r="A33" s="20">
        <f t="shared" si="6"/>
        <v>13</v>
      </c>
      <c r="B33" s="81" t="s">
        <v>31</v>
      </c>
      <c r="C33" s="35" t="s">
        <v>43</v>
      </c>
      <c r="D33" s="37" t="s">
        <v>0</v>
      </c>
      <c r="E33" s="38">
        <v>3</v>
      </c>
      <c r="F33" s="125">
        <v>0</v>
      </c>
      <c r="G33" s="79">
        <f t="shared" si="5"/>
        <v>0</v>
      </c>
    </row>
    <row r="34" spans="1:7" s="11" customFormat="1" ht="15.75" thickBot="1" x14ac:dyDescent="0.25">
      <c r="A34" s="21" t="s">
        <v>15</v>
      </c>
      <c r="B34" s="101"/>
      <c r="C34" s="102"/>
      <c r="D34" s="102"/>
      <c r="E34" s="102"/>
      <c r="F34" s="48" t="s">
        <v>13</v>
      </c>
      <c r="G34" s="126">
        <f>SUM(G28:G33)</f>
        <v>0</v>
      </c>
    </row>
    <row r="35" spans="1:7" ht="36" customHeight="1" thickTop="1" x14ac:dyDescent="0.2">
      <c r="A35" s="23"/>
      <c r="B35" s="24" t="s">
        <v>14</v>
      </c>
      <c r="C35" s="25"/>
      <c r="D35" s="25"/>
      <c r="E35" s="25"/>
      <c r="F35" s="25"/>
      <c r="G35" s="40"/>
    </row>
    <row r="36" spans="1:7" s="11" customFormat="1" ht="32.1" customHeight="1" x14ac:dyDescent="0.2">
      <c r="A36" s="98" t="s">
        <v>21</v>
      </c>
      <c r="B36" s="99"/>
      <c r="C36" s="99"/>
      <c r="D36" s="99"/>
      <c r="E36" s="99"/>
      <c r="F36" s="26"/>
      <c r="G36" s="41"/>
    </row>
    <row r="37" spans="1:7" ht="30" customHeight="1" thickBot="1" x14ac:dyDescent="0.25">
      <c r="A37" s="21" t="str">
        <f>A7</f>
        <v>A</v>
      </c>
      <c r="B37" s="82" t="str">
        <f>B7</f>
        <v>Kappler Hazardous Material Suits</v>
      </c>
      <c r="C37" s="83"/>
      <c r="D37" s="83"/>
      <c r="E37" s="84"/>
      <c r="F37" s="22" t="s">
        <v>13</v>
      </c>
      <c r="G37" s="42">
        <f>G19</f>
        <v>0</v>
      </c>
    </row>
    <row r="38" spans="1:7" ht="30" customHeight="1" thickTop="1" thickBot="1" x14ac:dyDescent="0.25">
      <c r="A38" s="21" t="str">
        <f>A21</f>
        <v>B</v>
      </c>
      <c r="B38" s="85" t="str">
        <f>B21</f>
        <v>Ansell (Trellchem) Hazardous Material Suits</v>
      </c>
      <c r="C38" s="86"/>
      <c r="D38" s="86"/>
      <c r="E38" s="87"/>
      <c r="F38" s="22" t="s">
        <v>13</v>
      </c>
      <c r="G38" s="42">
        <f>G25</f>
        <v>0</v>
      </c>
    </row>
    <row r="39" spans="1:7" ht="30" customHeight="1" thickTop="1" thickBot="1" x14ac:dyDescent="0.25">
      <c r="A39" s="21" t="str">
        <f>A27</f>
        <v>C</v>
      </c>
      <c r="B39" s="85" t="str">
        <f>B27</f>
        <v>LION Hazardous Material Suits</v>
      </c>
      <c r="C39" s="86"/>
      <c r="D39" s="86"/>
      <c r="E39" s="87"/>
      <c r="F39" s="22" t="s">
        <v>13</v>
      </c>
      <c r="G39" s="42">
        <f>G34</f>
        <v>0</v>
      </c>
    </row>
    <row r="40" spans="1:7" ht="22.5" customHeight="1" thickTop="1" thickBot="1" x14ac:dyDescent="0.25">
      <c r="A40" s="27"/>
      <c r="B40" s="28"/>
      <c r="C40" s="29"/>
      <c r="D40" s="30"/>
      <c r="E40" s="30"/>
      <c r="F40" s="31"/>
      <c r="G40" s="32"/>
    </row>
    <row r="41" spans="1:7" s="10" customFormat="1" ht="37.9" customHeight="1" thickTop="1" x14ac:dyDescent="0.2">
      <c r="A41" s="88" t="s">
        <v>11</v>
      </c>
      <c r="B41" s="89"/>
      <c r="C41" s="89"/>
      <c r="D41" s="89"/>
      <c r="E41" s="89"/>
      <c r="F41" s="90">
        <f>SUM(G37:G39)</f>
        <v>0</v>
      </c>
      <c r="G41" s="91"/>
    </row>
    <row r="42" spans="1:7" ht="15.75" customHeight="1" x14ac:dyDescent="0.2">
      <c r="A42" s="9"/>
      <c r="B42" s="7"/>
      <c r="C42" s="8"/>
      <c r="D42" s="7"/>
      <c r="E42" s="7"/>
      <c r="F42" s="6"/>
      <c r="G42" s="5"/>
    </row>
  </sheetData>
  <sheetProtection sheet="1" objects="1" scenarios="1" selectLockedCells="1"/>
  <mergeCells count="21">
    <mergeCell ref="A6:E6"/>
    <mergeCell ref="B19:E19"/>
    <mergeCell ref="B21:G21"/>
    <mergeCell ref="B27:G27"/>
    <mergeCell ref="A26:G26"/>
    <mergeCell ref="A20:G20"/>
    <mergeCell ref="B8:G8"/>
    <mergeCell ref="B11:G11"/>
    <mergeCell ref="B14:G14"/>
    <mergeCell ref="B17:G17"/>
    <mergeCell ref="B22:G22"/>
    <mergeCell ref="B31:G31"/>
    <mergeCell ref="B28:G28"/>
    <mergeCell ref="A36:E36"/>
    <mergeCell ref="B25:E25"/>
    <mergeCell ref="B34:E34"/>
    <mergeCell ref="B37:E37"/>
    <mergeCell ref="B38:E38"/>
    <mergeCell ref="A41:E41"/>
    <mergeCell ref="F41:G41"/>
    <mergeCell ref="B39:E39"/>
  </mergeCells>
  <pageMargins left="0.5" right="0.5" top="0.75" bottom="0.75" header="0.25" footer="0.25"/>
  <pageSetup scale="69" orientation="portrait" r:id="rId1"/>
  <headerFooter alignWithMargins="0">
    <oddHeader>&amp;LThe City of Winnipeg
Tender No. 510-2021 Addendum 1 
&amp;RBid Submission
 Page &amp;P of &amp;N</oddHeader>
    <oddFooter xml:space="preserve">&amp;R__________________
Name of Bidder                    </oddFooter>
  </headerFooter>
  <rowBreaks count="2" manualBreakCount="2">
    <brk id="19" max="6" man="1"/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Khamphavong, Tommy</cp:lastModifiedBy>
  <cp:lastPrinted>2019-07-17T15:52:54Z</cp:lastPrinted>
  <dcterms:created xsi:type="dcterms:W3CDTF">1999-10-18T14:40:40Z</dcterms:created>
  <dcterms:modified xsi:type="dcterms:W3CDTF">2021-08-04T20:38:53Z</dcterms:modified>
</cp:coreProperties>
</file>